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1"/>
  </bookViews>
  <sheets>
    <sheet name="INSTRUÇÕES" sheetId="1" r:id="rId1"/>
    <sheet name="PLANILHA SINTESE" sheetId="2" r:id="rId2"/>
  </sheets>
  <definedNames>
    <definedName name="_xlnm.Print_Area" localSheetId="0">'INSTRUÇÕES'!$A$1:$M$27</definedName>
    <definedName name="_xlnm.Print_Area" localSheetId="1">'PLANILHA SINTESE'!$A$1:$P$27</definedName>
  </definedNames>
  <calcPr fullCalcOnLoad="1"/>
</workbook>
</file>

<file path=xl/sharedStrings.xml><?xml version="1.0" encoding="utf-8"?>
<sst xmlns="http://schemas.openxmlformats.org/spreadsheetml/2006/main" count="70" uniqueCount="69">
  <si>
    <t xml:space="preserve">ANEXO 1a - Síntese das Despesas </t>
  </si>
  <si>
    <t>INSTRUÇÕES DE PREENCHIMENTO</t>
  </si>
  <si>
    <t>Instituição Proponente,</t>
  </si>
  <si>
    <t xml:space="preserve">Este RELATÓRIO TÉCNICO-FINANCEIRO foi concebido pela SETI/UGF de forma a facilitar a inserção das informações para a prestação de contas do Projeto, pela sua Instituição. </t>
  </si>
  <si>
    <t>1. Valor disponível para a atividade:</t>
  </si>
  <si>
    <t xml:space="preserve">     1.1.  Valor contratado; </t>
  </si>
  <si>
    <t xml:space="preserve">     1.2.  Valor liberado pela UGF;</t>
  </si>
  <si>
    <t xml:space="preserve">     1.3. Valor da contrapartida; </t>
  </si>
  <si>
    <t xml:space="preserve">     1.4. Valor do rendimento autorizado pela UGF (específico para CV);</t>
  </si>
  <si>
    <r>
      <t xml:space="preserve">     1.5. Valor total disponível (projeto + rendimentos autorizados) -</t>
    </r>
    <r>
      <rPr>
        <sz val="13"/>
        <color indexed="10"/>
        <rFont val="Arial"/>
        <family val="2"/>
      </rPr>
      <t xml:space="preserve"> (fórmula).</t>
    </r>
  </si>
  <si>
    <t>2. Valor das despesas efetuadas até o período do relatório:</t>
  </si>
  <si>
    <t xml:space="preserve">     2.1.  Valor executado; </t>
  </si>
  <si>
    <t xml:space="preserve">     2.2. Valor utilizado do rendimento autorizado pela UGF, item 1.3 (específico para CV);</t>
  </si>
  <si>
    <r>
      <t xml:space="preserve">     2.3. Valor total utilizado (projeto liberado + rendimento autorizado) - </t>
    </r>
    <r>
      <rPr>
        <sz val="13"/>
        <color indexed="10"/>
        <rFont val="Arial"/>
        <family val="2"/>
      </rPr>
      <t>(fórmula).</t>
    </r>
  </si>
  <si>
    <t xml:space="preserve">3. Percentual de Execução:    </t>
  </si>
  <si>
    <r>
      <t xml:space="preserve">     3.1   Financeira (do projeto), % de quanto foi gasto (item 2.1), em relação ao valor liberado (item 1.2) - </t>
    </r>
    <r>
      <rPr>
        <sz val="13"/>
        <color indexed="10"/>
        <rFont val="Arial"/>
        <family val="2"/>
      </rPr>
      <t xml:space="preserve"> (fórmula);  </t>
    </r>
    <r>
      <rPr>
        <sz val="13"/>
        <rFont val="Arial"/>
        <family val="2"/>
      </rPr>
      <t xml:space="preserve">       </t>
    </r>
  </si>
  <si>
    <r>
      <t xml:space="preserve">     3.2 Financeira (dos rendimentos autorizados), % de quanto foi gasto (item 2.2), em relação ao valor do rendimento autorizado (item 1.3) -  </t>
    </r>
    <r>
      <rPr>
        <sz val="13"/>
        <color indexed="10"/>
        <rFont val="Arial"/>
        <family val="2"/>
      </rPr>
      <t>(fórmula)</t>
    </r>
    <r>
      <rPr>
        <sz val="13"/>
        <rFont val="Arial"/>
        <family val="2"/>
      </rPr>
      <t xml:space="preserve">;       </t>
    </r>
  </si>
  <si>
    <r>
      <t xml:space="preserve">     3.3</t>
    </r>
    <r>
      <rPr>
        <b/>
        <sz val="13"/>
        <rFont val="Arial"/>
        <family val="2"/>
      </rPr>
      <t xml:space="preserve"> Técnica</t>
    </r>
    <r>
      <rPr>
        <sz val="13"/>
        <rFont val="Arial"/>
        <family val="2"/>
      </rPr>
      <t xml:space="preserve">, </t>
    </r>
    <r>
      <rPr>
        <sz val="13"/>
        <color indexed="10"/>
        <rFont val="Arial"/>
        <family val="2"/>
      </rPr>
      <t>coordenador deve informar</t>
    </r>
    <r>
      <rPr>
        <sz val="13"/>
        <rFont val="Arial"/>
        <family val="2"/>
      </rPr>
      <t>, obrigatoriamente, quanto em %  foi realizado das atividades.</t>
    </r>
  </si>
  <si>
    <t>4. Saldo disponível para o desenvolvimento do projeto</t>
  </si>
  <si>
    <r>
      <t xml:space="preserve">     4.1.  Valor disponível no projeto, incluindo a contrapartida -</t>
    </r>
    <r>
      <rPr>
        <sz val="13"/>
        <color indexed="10"/>
        <rFont val="Arial"/>
        <family val="2"/>
      </rPr>
      <t xml:space="preserve">  (fórmula);</t>
    </r>
  </si>
  <si>
    <r>
      <t xml:space="preserve">     4.2.  Valor disponível dos rendimentos autorizados pela UGF </t>
    </r>
    <r>
      <rPr>
        <sz val="13"/>
        <color indexed="10"/>
        <rFont val="Arial"/>
        <family val="2"/>
      </rPr>
      <t>-  (fórmula);</t>
    </r>
  </si>
  <si>
    <r>
      <t xml:space="preserve">     4.3.  Saldo disponível do projeto, incluindo rendimentos da aplicação financeira - </t>
    </r>
    <r>
      <rPr>
        <sz val="13"/>
        <color indexed="10"/>
        <rFont val="Arial"/>
        <family val="2"/>
      </rPr>
      <t>(fórmula);</t>
    </r>
  </si>
  <si>
    <r>
      <t xml:space="preserve">5. Assinalar com (x) se ainda existem despesas a serem efetuadas em cada item: 
     </t>
    </r>
    <r>
      <rPr>
        <sz val="13"/>
        <rFont val="Arial"/>
        <family val="2"/>
      </rPr>
      <t>5.1 (Sim) e 5.2 (Não)</t>
    </r>
  </si>
  <si>
    <t>ANEXO 1b - Síntese de Despesas
(Contrapartida)</t>
  </si>
  <si>
    <t>Nº Termo Jurídico: CV 01/18</t>
  </si>
  <si>
    <t>Instituição:  Fundação Municipal Centro Universitário da Cidade de União da Vitória - UNIUV</t>
  </si>
  <si>
    <t>Título do Projeto:  Aquisição de equipamentos para a clínica odontológica da UNIUV</t>
  </si>
  <si>
    <t>Período de Execução Financeira Acumulada:  de 23/03/2018 a 31/12/2019.</t>
  </si>
  <si>
    <t>Item</t>
  </si>
  <si>
    <t>Recursos UGF (Fundo Paraná)  -  (Em R$)</t>
  </si>
  <si>
    <t>1. VALOR DISPONÍVEL</t>
  </si>
  <si>
    <t>2. DESPESAS REALIZADAS</t>
  </si>
  <si>
    <t>3. PERCENTUAL EXECUÇÃO</t>
  </si>
  <si>
    <t>4. SALDO</t>
  </si>
  <si>
    <t xml:space="preserve">Do projeto                     </t>
  </si>
  <si>
    <t xml:space="preserve">1.4                                Rendtº autorizado </t>
  </si>
  <si>
    <t>1.5
Total  disponível</t>
  </si>
  <si>
    <t xml:space="preserve">2.1 
empenhado/  executado                                      </t>
  </si>
  <si>
    <t>2.2                                   Rendtº autorizado</t>
  </si>
  <si>
    <t>2.3               Total   empenhado/ executado</t>
  </si>
  <si>
    <t xml:space="preserve"> Financeira</t>
  </si>
  <si>
    <r>
      <rPr>
        <b/>
        <sz val="8"/>
        <rFont val="Arial"/>
        <family val="2"/>
      </rPr>
      <t xml:space="preserve">3.3 Técnica </t>
    </r>
    <r>
      <rPr>
        <b/>
        <sz val="7"/>
        <rFont val="Arial"/>
        <family val="2"/>
      </rPr>
      <t xml:space="preserve">
OBRIGATÓRIO </t>
    </r>
  </si>
  <si>
    <t xml:space="preserve">4.1                         do projeto </t>
  </si>
  <si>
    <t>4.2                                         Rendtº Autorizado</t>
  </si>
  <si>
    <t xml:space="preserve">4.3               Total   </t>
  </si>
  <si>
    <t>1.1 Previsto</t>
  </si>
  <si>
    <t>1.2 Liberado</t>
  </si>
  <si>
    <t>1.3 Contrapartida</t>
  </si>
  <si>
    <t>3.1 do projeto</t>
  </si>
  <si>
    <t>3.2 Rendtº autorizado</t>
  </si>
  <si>
    <t>Outras despesas de CUSTEIO</t>
  </si>
  <si>
    <t>1.1.Diárias</t>
  </si>
  <si>
    <t>1.2.Passagens e despesas de locomoção</t>
  </si>
  <si>
    <t>1.3. Serviços de Consultoria</t>
  </si>
  <si>
    <r>
      <t xml:space="preserve">1.4.Material de Consumo </t>
    </r>
    <r>
      <rPr>
        <b/>
        <sz val="10"/>
        <rFont val="Arial Baltic"/>
        <family val="2"/>
      </rPr>
      <t xml:space="preserve">Nacional </t>
    </r>
  </si>
  <si>
    <r>
      <t>1.5. Material de Consumo</t>
    </r>
    <r>
      <rPr>
        <b/>
        <sz val="10"/>
        <rFont val="Arial Baltic"/>
        <family val="2"/>
      </rPr>
      <t xml:space="preserve"> Importado/ Uso Controlado </t>
    </r>
  </si>
  <si>
    <r>
      <t xml:space="preserve">1.6.Serviços de Terceiros - PF + </t>
    </r>
    <r>
      <rPr>
        <b/>
        <sz val="10"/>
        <rFont val="Arial Baltic"/>
        <family val="2"/>
      </rPr>
      <t>Obrigações Tributárias</t>
    </r>
  </si>
  <si>
    <t>1.7.Bolsas</t>
  </si>
  <si>
    <t xml:space="preserve">    1.7.1 . Auxílio Financeiro Bolsas</t>
  </si>
  <si>
    <t>1.8.Serviços de Terceiros - Pessoa Jurídica</t>
  </si>
  <si>
    <t>Subtotal:</t>
  </si>
  <si>
    <t>INVESTIMENTOS</t>
  </si>
  <si>
    <r>
      <t xml:space="preserve">1.9. Equipamentos e Material Permanente  </t>
    </r>
    <r>
      <rPr>
        <b/>
        <sz val="10"/>
        <rFont val="Arial"/>
        <family val="2"/>
      </rPr>
      <t>Nacional</t>
    </r>
  </si>
  <si>
    <r>
      <t xml:space="preserve">1.10. Equipamentos e Material Permanente </t>
    </r>
    <r>
      <rPr>
        <b/>
        <sz val="10"/>
        <rFont val="Arial"/>
        <family val="2"/>
      </rPr>
      <t>Importado</t>
    </r>
  </si>
  <si>
    <t xml:space="preserve">1.11. Obras e Instalações </t>
  </si>
  <si>
    <t xml:space="preserve">TOTAL DO PROJETO </t>
  </si>
  <si>
    <t>Local/ Data: União da Vitória 28/01/2020</t>
  </si>
  <si>
    <t xml:space="preserve">Assinatura do Coordenador: </t>
  </si>
  <si>
    <t xml:space="preserve">Assinatura do Representante Legal: 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</si>
</sst>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* #,##0_-;\-&quot;R$&quot;* #,##0_-;_-&quot;R$&quot;* &quot;-&quot;_-;_-@_-"/>
    <numFmt numFmtId="178" formatCode="_-* #,##0_-;\-* #,##0_-;_-* &quot;-&quot;_-;_-@_-"/>
    <numFmt numFmtId="179" formatCode="_-&quot;R$&quot;* #,##0.00_-;\-&quot;R$&quot;* #,##0.00_-;_-&quot;R$&quot;* &quot;-&quot;??_-;_-@_-"/>
    <numFmt numFmtId="180" formatCode="0.0%"/>
  </numFmts>
  <fonts count="61">
    <font>
      <sz val="11"/>
      <color theme="1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"/>
      <name val="Arial Baltic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sz val="13"/>
      <color indexed="8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name val="Arial Baltic"/>
      <family val="2"/>
    </font>
    <font>
      <sz val="13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/>
      <right/>
      <top/>
      <bottom style="medium">
        <color indexed="63"/>
      </bottom>
    </border>
    <border>
      <left/>
      <right/>
      <top style="medium">
        <color indexed="63"/>
      </top>
      <bottom/>
    </border>
    <border>
      <left style="medium">
        <color indexed="63"/>
      </left>
      <right/>
      <top/>
      <bottom style="thin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1" applyNumberFormat="0" applyFill="0" applyAlignment="0" applyProtection="0"/>
    <xf numFmtId="0" fontId="43" fillId="3" borderId="2" applyNumberFormat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4" applyNumberFormat="0" applyFill="0" applyAlignment="0" applyProtection="0"/>
    <xf numFmtId="0" fontId="49" fillId="9" borderId="0" applyNumberFormat="0" applyBorder="0" applyAlignment="0" applyProtection="0"/>
    <xf numFmtId="0" fontId="51" fillId="0" borderId="5" applyNumberFormat="0" applyFill="0" applyAlignment="0" applyProtection="0"/>
    <xf numFmtId="0" fontId="49" fillId="10" borderId="0" applyNumberFormat="0" applyBorder="0" applyAlignment="0" applyProtection="0"/>
    <xf numFmtId="0" fontId="52" fillId="0" borderId="6" applyNumberFormat="0" applyFill="0" applyAlignment="0" applyProtection="0"/>
    <xf numFmtId="0" fontId="49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12" borderId="7" applyNumberFormat="0" applyAlignment="0" applyProtection="0"/>
    <xf numFmtId="0" fontId="54" fillId="13" borderId="8" applyNumberFormat="0" applyAlignment="0" applyProtection="0"/>
    <xf numFmtId="0" fontId="55" fillId="13" borderId="7" applyNumberFormat="0" applyAlignment="0" applyProtection="0"/>
    <xf numFmtId="0" fontId="56" fillId="0" borderId="9" applyNumberFormat="0" applyFill="0" applyAlignment="0" applyProtection="0"/>
    <xf numFmtId="0" fontId="0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0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textRotation="90" wrapText="1"/>
    </xf>
    <xf numFmtId="0" fontId="12" fillId="0" borderId="35" xfId="0" applyFont="1" applyBorder="1" applyAlignment="1">
      <alignment vertical="center" wrapText="1"/>
    </xf>
    <xf numFmtId="4" fontId="13" fillId="0" borderId="35" xfId="0" applyNumberFormat="1" applyFont="1" applyBorder="1" applyAlignment="1">
      <alignment vertical="center" wrapText="1"/>
    </xf>
    <xf numFmtId="4" fontId="13" fillId="0" borderId="35" xfId="15" applyNumberFormat="1" applyFont="1" applyFill="1" applyBorder="1" applyAlignment="1" applyProtection="1">
      <alignment vertical="center" wrapText="1"/>
      <protection/>
    </xf>
    <xf numFmtId="4" fontId="13" fillId="35" borderId="35" xfId="15" applyNumberFormat="1" applyFont="1" applyFill="1" applyBorder="1" applyAlignment="1" applyProtection="1">
      <alignment vertical="center" wrapText="1"/>
      <protection hidden="1"/>
    </xf>
    <xf numFmtId="0" fontId="8" fillId="34" borderId="34" xfId="0" applyFont="1" applyFill="1" applyBorder="1" applyAlignment="1">
      <alignment horizontal="center" vertical="center" textRotation="90" wrapText="1"/>
    </xf>
    <xf numFmtId="0" fontId="12" fillId="0" borderId="36" xfId="0" applyFont="1" applyBorder="1" applyAlignment="1">
      <alignment vertical="center" wrapText="1"/>
    </xf>
    <xf numFmtId="4" fontId="13" fillId="0" borderId="36" xfId="0" applyNumberFormat="1" applyFont="1" applyBorder="1" applyAlignment="1">
      <alignment vertical="center" wrapText="1"/>
    </xf>
    <xf numFmtId="4" fontId="13" fillId="0" borderId="36" xfId="15" applyNumberFormat="1" applyFont="1" applyFill="1" applyBorder="1" applyAlignment="1" applyProtection="1">
      <alignment vertical="center" wrapText="1"/>
      <protection/>
    </xf>
    <xf numFmtId="4" fontId="13" fillId="35" borderId="36" xfId="15" applyNumberFormat="1" applyFont="1" applyFill="1" applyBorder="1" applyAlignment="1" applyProtection="1">
      <alignment vertical="center" wrapText="1"/>
      <protection hidden="1"/>
    </xf>
    <xf numFmtId="4" fontId="13" fillId="0" borderId="36" xfId="0" applyNumberFormat="1" applyFont="1" applyFill="1" applyBorder="1" applyAlignment="1">
      <alignment vertical="center" wrapText="1"/>
    </xf>
    <xf numFmtId="4" fontId="13" fillId="0" borderId="36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 wrapText="1"/>
    </xf>
    <xf numFmtId="4" fontId="13" fillId="0" borderId="37" xfId="0" applyNumberFormat="1" applyFont="1" applyBorder="1" applyAlignment="1">
      <alignment vertical="center" wrapText="1"/>
    </xf>
    <xf numFmtId="4" fontId="13" fillId="0" borderId="37" xfId="0" applyNumberFormat="1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/>
    </xf>
    <xf numFmtId="4" fontId="6" fillId="37" borderId="39" xfId="0" applyNumberFormat="1" applyFont="1" applyFill="1" applyBorder="1" applyAlignment="1">
      <alignment vertical="center"/>
    </xf>
    <xf numFmtId="4" fontId="6" fillId="37" borderId="39" xfId="0" applyNumberFormat="1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 vertical="center" wrapText="1"/>
    </xf>
    <xf numFmtId="4" fontId="6" fillId="35" borderId="39" xfId="15" applyNumberFormat="1" applyFont="1" applyFill="1" applyBorder="1" applyAlignment="1" applyProtection="1">
      <alignment vertical="center" wrapText="1"/>
      <protection/>
    </xf>
    <xf numFmtId="0" fontId="11" fillId="34" borderId="39" xfId="0" applyFont="1" applyFill="1" applyBorder="1" applyAlignment="1">
      <alignment horizontal="center" vertical="center" textRotation="90" wrapText="1"/>
    </xf>
    <xf numFmtId="0" fontId="0" fillId="0" borderId="35" xfId="0" applyFont="1" applyBorder="1" applyAlignment="1">
      <alignment vertical="center" wrapText="1"/>
    </xf>
    <xf numFmtId="4" fontId="13" fillId="35" borderId="19" xfId="15" applyNumberFormat="1" applyFont="1" applyFill="1" applyBorder="1" applyAlignment="1" applyProtection="1">
      <alignment vertical="center" wrapText="1"/>
      <protection/>
    </xf>
    <xf numFmtId="4" fontId="13" fillId="0" borderId="35" xfId="0" applyNumberFormat="1" applyFont="1" applyFill="1" applyBorder="1" applyAlignment="1">
      <alignment vertical="center" wrapText="1"/>
    </xf>
    <xf numFmtId="0" fontId="11" fillId="34" borderId="40" xfId="0" applyFont="1" applyFill="1" applyBorder="1" applyAlignment="1">
      <alignment horizontal="center" vertical="center" textRotation="90" wrapText="1"/>
    </xf>
    <xf numFmtId="0" fontId="0" fillId="0" borderId="36" xfId="0" applyFont="1" applyBorder="1" applyAlignment="1">
      <alignment vertical="center" wrapText="1"/>
    </xf>
    <xf numFmtId="4" fontId="13" fillId="35" borderId="36" xfId="15" applyNumberFormat="1" applyFont="1" applyFill="1" applyBorder="1" applyAlignment="1" applyProtection="1">
      <alignment vertical="center" wrapText="1"/>
      <protection/>
    </xf>
    <xf numFmtId="0" fontId="0" fillId="0" borderId="37" xfId="0" applyFont="1" applyBorder="1" applyAlignment="1">
      <alignment vertical="center" wrapText="1"/>
    </xf>
    <xf numFmtId="4" fontId="13" fillId="35" borderId="41" xfId="15" applyNumberFormat="1" applyFont="1" applyFill="1" applyBorder="1" applyAlignment="1" applyProtection="1">
      <alignment vertical="center" wrapText="1"/>
      <protection/>
    </xf>
    <xf numFmtId="0" fontId="11" fillId="34" borderId="42" xfId="0" applyFont="1" applyFill="1" applyBorder="1" applyAlignment="1">
      <alignment horizontal="center" vertical="center" textRotation="90" wrapText="1"/>
    </xf>
    <xf numFmtId="4" fontId="6" fillId="35" borderId="39" xfId="0" applyNumberFormat="1" applyFont="1" applyFill="1" applyBorder="1" applyAlignment="1">
      <alignment vertical="center" wrapText="1"/>
    </xf>
    <xf numFmtId="0" fontId="11" fillId="37" borderId="43" xfId="0" applyFont="1" applyFill="1" applyBorder="1" applyAlignment="1">
      <alignment horizontal="center" vertical="center" textRotation="90" wrapText="1"/>
    </xf>
    <xf numFmtId="0" fontId="6" fillId="37" borderId="16" xfId="0" applyFont="1" applyFill="1" applyBorder="1" applyAlignment="1">
      <alignment/>
    </xf>
    <xf numFmtId="4" fontId="6" fillId="37" borderId="16" xfId="0" applyNumberFormat="1" applyFont="1" applyFill="1" applyBorder="1" applyAlignment="1">
      <alignment vertical="center" wrapText="1"/>
    </xf>
    <xf numFmtId="0" fontId="7" fillId="14" borderId="39" xfId="0" applyFont="1" applyFill="1" applyBorder="1" applyAlignment="1">
      <alignment horizontal="center" vertical="center" wrapText="1"/>
    </xf>
    <xf numFmtId="4" fontId="6" fillId="14" borderId="39" xfId="0" applyNumberFormat="1" applyFont="1" applyFill="1" applyBorder="1" applyAlignment="1">
      <alignment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14" fillId="33" borderId="43" xfId="0" applyFont="1" applyFill="1" applyBorder="1" applyAlignment="1">
      <alignment horizontal="left" wrapText="1"/>
    </xf>
    <xf numFmtId="0" fontId="15" fillId="33" borderId="43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7" borderId="47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16" fillId="38" borderId="49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4" fontId="13" fillId="35" borderId="35" xfId="0" applyNumberFormat="1" applyFont="1" applyFill="1" applyBorder="1" applyAlignment="1">
      <alignment vertical="center" wrapText="1"/>
    </xf>
    <xf numFmtId="180" fontId="13" fillId="0" borderId="36" xfId="18" applyNumberFormat="1" applyFont="1" applyFill="1" applyBorder="1" applyAlignment="1" applyProtection="1">
      <alignment horizontal="center" vertical="center" wrapText="1"/>
      <protection/>
    </xf>
    <xf numFmtId="180" fontId="13" fillId="0" borderId="35" xfId="18" applyNumberFormat="1" applyFont="1" applyFill="1" applyBorder="1" applyAlignment="1" applyProtection="1">
      <alignment horizontal="center" vertical="center" wrapText="1"/>
      <protection/>
    </xf>
    <xf numFmtId="180" fontId="13" fillId="14" borderId="35" xfId="18" applyNumberFormat="1" applyFont="1" applyFill="1" applyBorder="1" applyAlignment="1" applyProtection="1">
      <alignment horizontal="center" vertical="center" wrapText="1"/>
      <protection/>
    </xf>
    <xf numFmtId="4" fontId="13" fillId="37" borderId="35" xfId="15" applyNumberFormat="1" applyFont="1" applyFill="1" applyBorder="1" applyAlignment="1" applyProtection="1">
      <alignment vertical="center" wrapText="1"/>
      <protection/>
    </xf>
    <xf numFmtId="4" fontId="13" fillId="35" borderId="35" xfId="15" applyNumberFormat="1" applyFont="1" applyFill="1" applyBorder="1" applyAlignment="1" applyProtection="1">
      <alignment vertical="center" wrapText="1"/>
      <protection/>
    </xf>
    <xf numFmtId="4" fontId="13" fillId="35" borderId="36" xfId="0" applyNumberFormat="1" applyFont="1" applyFill="1" applyBorder="1" applyAlignment="1">
      <alignment vertical="center" wrapText="1"/>
    </xf>
    <xf numFmtId="180" fontId="13" fillId="14" borderId="36" xfId="18" applyNumberFormat="1" applyFont="1" applyFill="1" applyBorder="1" applyAlignment="1" applyProtection="1">
      <alignment horizontal="center" vertical="center" wrapText="1"/>
      <protection/>
    </xf>
    <xf numFmtId="4" fontId="13" fillId="37" borderId="36" xfId="15" applyNumberFormat="1" applyFont="1" applyFill="1" applyBorder="1" applyAlignment="1" applyProtection="1">
      <alignment vertical="center" wrapText="1"/>
      <protection/>
    </xf>
    <xf numFmtId="4" fontId="13" fillId="35" borderId="37" xfId="0" applyNumberFormat="1" applyFont="1" applyFill="1" applyBorder="1" applyAlignment="1">
      <alignment vertical="center" wrapText="1"/>
    </xf>
    <xf numFmtId="180" fontId="13" fillId="0" borderId="37" xfId="18" applyNumberFormat="1" applyFont="1" applyFill="1" applyBorder="1" applyAlignment="1" applyProtection="1">
      <alignment horizontal="center" vertical="center" wrapText="1"/>
      <protection/>
    </xf>
    <xf numFmtId="180" fontId="13" fillId="14" borderId="37" xfId="18" applyNumberFormat="1" applyFont="1" applyFill="1" applyBorder="1" applyAlignment="1" applyProtection="1">
      <alignment horizontal="center" vertical="center" wrapText="1"/>
      <protection/>
    </xf>
    <xf numFmtId="4" fontId="13" fillId="37" borderId="37" xfId="15" applyNumberFormat="1" applyFont="1" applyFill="1" applyBorder="1" applyAlignment="1" applyProtection="1">
      <alignment vertical="center" wrapText="1"/>
      <protection/>
    </xf>
    <xf numFmtId="4" fontId="13" fillId="0" borderId="37" xfId="15" applyNumberFormat="1" applyFont="1" applyFill="1" applyBorder="1" applyAlignment="1" applyProtection="1">
      <alignment vertical="center" wrapText="1"/>
      <protection/>
    </xf>
    <xf numFmtId="4" fontId="13" fillId="35" borderId="37" xfId="15" applyNumberFormat="1" applyFont="1" applyFill="1" applyBorder="1" applyAlignment="1" applyProtection="1">
      <alignment vertical="center" wrapText="1"/>
      <protection/>
    </xf>
    <xf numFmtId="180" fontId="6" fillId="0" borderId="39" xfId="18" applyNumberFormat="1" applyFont="1" applyFill="1" applyBorder="1" applyAlignment="1" applyProtection="1">
      <alignment horizontal="center" vertical="center" wrapText="1"/>
      <protection/>
    </xf>
    <xf numFmtId="180" fontId="6" fillId="14" borderId="39" xfId="18" applyNumberFormat="1" applyFont="1" applyFill="1" applyBorder="1" applyAlignment="1" applyProtection="1">
      <alignment horizontal="center" vertical="center" wrapText="1"/>
      <protection/>
    </xf>
    <xf numFmtId="4" fontId="6" fillId="37" borderId="39" xfId="15" applyNumberFormat="1" applyFont="1" applyFill="1" applyBorder="1" applyAlignment="1" applyProtection="1">
      <alignment vertical="center" wrapText="1"/>
      <protection/>
    </xf>
    <xf numFmtId="180" fontId="6" fillId="0" borderId="35" xfId="18" applyNumberFormat="1" applyFont="1" applyFill="1" applyBorder="1" applyAlignment="1" applyProtection="1">
      <alignment horizontal="center" vertical="center" wrapText="1"/>
      <protection/>
    </xf>
    <xf numFmtId="180" fontId="6" fillId="35" borderId="39" xfId="0" applyNumberFormat="1" applyFont="1" applyFill="1" applyBorder="1" applyAlignment="1">
      <alignment horizontal="center" vertical="center" wrapText="1"/>
    </xf>
    <xf numFmtId="180" fontId="6" fillId="33" borderId="44" xfId="18" applyNumberFormat="1" applyFont="1" applyFill="1" applyBorder="1" applyAlignment="1" applyProtection="1">
      <alignment horizontal="center" vertical="center" wrapText="1"/>
      <protection/>
    </xf>
    <xf numFmtId="180" fontId="6" fillId="37" borderId="16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>
      <alignment horizontal="center" vertical="center" wrapText="1"/>
    </xf>
    <xf numFmtId="180" fontId="6" fillId="14" borderId="39" xfId="0" applyNumberFormat="1" applyFont="1" applyFill="1" applyBorder="1" applyAlignment="1">
      <alignment horizontal="center" vertical="center" wrapText="1"/>
    </xf>
    <xf numFmtId="4" fontId="6" fillId="39" borderId="38" xfId="15" applyNumberFormat="1" applyFont="1" applyFill="1" applyBorder="1" applyAlignment="1" applyProtection="1">
      <alignment vertical="center" wrapText="1"/>
      <protection/>
    </xf>
    <xf numFmtId="4" fontId="6" fillId="33" borderId="0" xfId="18" applyNumberFormat="1" applyFont="1" applyFill="1" applyBorder="1" applyAlignment="1" applyProtection="1">
      <alignment horizontal="right" vertical="center" wrapText="1"/>
      <protection/>
    </xf>
    <xf numFmtId="10" fontId="6" fillId="33" borderId="0" xfId="18" applyNumberFormat="1" applyFont="1" applyFill="1" applyBorder="1" applyAlignment="1" applyProtection="1">
      <alignment horizontal="right" vertical="center" wrapText="1"/>
      <protection/>
    </xf>
    <xf numFmtId="4" fontId="6" fillId="33" borderId="0" xfId="15" applyNumberFormat="1" applyFont="1" applyFill="1" applyBorder="1" applyAlignment="1" applyProtection="1">
      <alignment horizontal="right" vertical="center" wrapText="1"/>
      <protection/>
    </xf>
    <xf numFmtId="0" fontId="60" fillId="0" borderId="0" xfId="0" applyFont="1" applyAlignment="1">
      <alignment/>
    </xf>
    <xf numFmtId="0" fontId="18" fillId="40" borderId="0" xfId="0" applyFont="1" applyFill="1" applyAlignment="1" applyProtection="1">
      <alignment/>
      <protection/>
    </xf>
    <xf numFmtId="0" fontId="18" fillId="40" borderId="0" xfId="0" applyFont="1" applyFill="1" applyAlignment="1" applyProtection="1">
      <alignment horizontal="center"/>
      <protection/>
    </xf>
    <xf numFmtId="0" fontId="19" fillId="40" borderId="0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/>
      <protection/>
    </xf>
    <xf numFmtId="0" fontId="18" fillId="40" borderId="0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left" vertical="center"/>
      <protection/>
    </xf>
    <xf numFmtId="0" fontId="18" fillId="4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209550</xdr:rowOff>
    </xdr:from>
    <xdr:to>
      <xdr:col>1</xdr:col>
      <xdr:colOff>533400</xdr:colOff>
      <xdr:row>4</xdr:row>
      <xdr:rowOff>9525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0</xdr:row>
      <xdr:rowOff>133350</xdr:rowOff>
    </xdr:from>
    <xdr:to>
      <xdr:col>12</xdr:col>
      <xdr:colOff>504825</xdr:colOff>
      <xdr:row>5</xdr:row>
      <xdr:rowOff>257175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33350"/>
          <a:ext cx="1162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0</xdr:row>
      <xdr:rowOff>0</xdr:rowOff>
    </xdr:from>
    <xdr:ext cx="9525" cy="190500"/>
    <xdr:sp>
      <xdr:nvSpPr>
        <xdr:cNvPr id="1" name="Rectangle 266"/>
        <xdr:cNvSpPr>
          <a:spLocks/>
        </xdr:cNvSpPr>
      </xdr:nvSpPr>
      <xdr:spPr>
        <a:xfrm>
          <a:off x="7600950" y="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390525</xdr:colOff>
      <xdr:row>0</xdr:row>
      <xdr:rowOff>0</xdr:rowOff>
    </xdr:from>
    <xdr:ext cx="9525" cy="190500"/>
    <xdr:sp>
      <xdr:nvSpPr>
        <xdr:cNvPr id="2" name="Rectangle 267"/>
        <xdr:cNvSpPr>
          <a:spLocks/>
        </xdr:cNvSpPr>
      </xdr:nvSpPr>
      <xdr:spPr>
        <a:xfrm>
          <a:off x="7600950" y="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1114425</xdr:colOff>
      <xdr:row>0</xdr:row>
      <xdr:rowOff>0</xdr:rowOff>
    </xdr:from>
    <xdr:ext cx="9525" cy="190500"/>
    <xdr:sp>
      <xdr:nvSpPr>
        <xdr:cNvPr id="3" name="Rectangle 268"/>
        <xdr:cNvSpPr>
          <a:spLocks/>
        </xdr:cNvSpPr>
      </xdr:nvSpPr>
      <xdr:spPr>
        <a:xfrm>
          <a:off x="1371600" y="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390525</xdr:colOff>
      <xdr:row>0</xdr:row>
      <xdr:rowOff>0</xdr:rowOff>
    </xdr:from>
    <xdr:ext cx="9525" cy="190500"/>
    <xdr:sp>
      <xdr:nvSpPr>
        <xdr:cNvPr id="4" name="Rectangle 269"/>
        <xdr:cNvSpPr>
          <a:spLocks/>
        </xdr:cNvSpPr>
      </xdr:nvSpPr>
      <xdr:spPr>
        <a:xfrm>
          <a:off x="7600950" y="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390525</xdr:colOff>
      <xdr:row>0</xdr:row>
      <xdr:rowOff>0</xdr:rowOff>
    </xdr:from>
    <xdr:ext cx="9525" cy="190500"/>
    <xdr:sp>
      <xdr:nvSpPr>
        <xdr:cNvPr id="5" name="Rectangle 270"/>
        <xdr:cNvSpPr>
          <a:spLocks/>
        </xdr:cNvSpPr>
      </xdr:nvSpPr>
      <xdr:spPr>
        <a:xfrm>
          <a:off x="7600950" y="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1114425</xdr:colOff>
      <xdr:row>0</xdr:row>
      <xdr:rowOff>0</xdr:rowOff>
    </xdr:from>
    <xdr:ext cx="9525" cy="190500"/>
    <xdr:sp>
      <xdr:nvSpPr>
        <xdr:cNvPr id="6" name="Rectangle 271"/>
        <xdr:cNvSpPr>
          <a:spLocks/>
        </xdr:cNvSpPr>
      </xdr:nvSpPr>
      <xdr:spPr>
        <a:xfrm>
          <a:off x="1371600" y="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0</xdr:rowOff>
    </xdr:from>
    <xdr:to>
      <xdr:col>1</xdr:col>
      <xdr:colOff>962025</xdr:colOff>
      <xdr:row>0</xdr:row>
      <xdr:rowOff>695325</xdr:rowOff>
    </xdr:to>
    <xdr:pic>
      <xdr:nvPicPr>
        <xdr:cNvPr id="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695325</xdr:colOff>
      <xdr:row>0</xdr:row>
      <xdr:rowOff>38100</xdr:rowOff>
    </xdr:from>
    <xdr:to>
      <xdr:col>15</xdr:col>
      <xdr:colOff>733425</xdr:colOff>
      <xdr:row>0</xdr:row>
      <xdr:rowOff>809625</xdr:rowOff>
    </xdr:to>
    <xdr:pic>
      <xdr:nvPicPr>
        <xdr:cNvPr id="8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63700" y="381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 topLeftCell="A1">
      <selection activeCell="A12" sqref="A12:M12"/>
    </sheetView>
  </sheetViews>
  <sheetFormatPr defaultColWidth="9.140625" defaultRowHeight="15"/>
  <cols>
    <col min="1" max="12" width="9.140625" style="126" customWidth="1"/>
    <col min="13" max="13" width="13.421875" style="126" customWidth="1"/>
    <col min="14" max="16384" width="9.140625" style="126" customWidth="1"/>
  </cols>
  <sheetData>
    <row r="1" spans="1:13" ht="17.25">
      <c r="A1" s="127"/>
      <c r="B1" s="127"/>
      <c r="C1" s="127"/>
      <c r="D1" s="127"/>
      <c r="E1" s="128"/>
      <c r="F1" s="128"/>
      <c r="G1" s="128"/>
      <c r="H1" s="128"/>
      <c r="I1" s="127"/>
      <c r="J1" s="127"/>
      <c r="K1" s="127"/>
      <c r="L1" s="127"/>
      <c r="M1" s="127"/>
    </row>
    <row r="2" spans="1:13" ht="17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7.2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7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5" customHeight="1">
      <c r="A5" s="130"/>
      <c r="B5" s="130"/>
      <c r="C5" s="130"/>
      <c r="D5" s="130"/>
      <c r="E5" s="131"/>
      <c r="F5" s="131"/>
      <c r="G5" s="131"/>
      <c r="H5" s="131"/>
      <c r="I5" s="130"/>
      <c r="J5" s="130"/>
      <c r="K5" s="130"/>
      <c r="L5" s="130"/>
      <c r="M5" s="130"/>
    </row>
    <row r="6" spans="1:13" ht="41.25" customHeight="1">
      <c r="A6" s="132" t="s">
        <v>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24.75" customHeight="1">
      <c r="A7" s="133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24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45" customHeight="1">
      <c r="A9" s="134" t="s">
        <v>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24.75" customHeight="1">
      <c r="A10" s="135" t="s">
        <v>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ht="24.75" customHeight="1">
      <c r="A11" s="135" t="s">
        <v>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24.75" customHeight="1">
      <c r="A12" s="136" t="s">
        <v>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24.75" customHeight="1">
      <c r="A13" s="136" t="s">
        <v>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3" ht="24.75" customHeight="1">
      <c r="A14" s="136" t="s">
        <v>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13" ht="45" customHeight="1">
      <c r="A15" s="137" t="s">
        <v>10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13" ht="27.75" customHeight="1">
      <c r="A16" s="138" t="s">
        <v>11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3" ht="27.75" customHeight="1">
      <c r="A17" s="138" t="s">
        <v>12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13" ht="27.75" customHeight="1">
      <c r="A18" s="139" t="s">
        <v>13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ht="45" customHeight="1">
      <c r="A19" s="137" t="s">
        <v>14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3" ht="40.5" customHeight="1">
      <c r="A20" s="139" t="s">
        <v>15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ht="48" customHeight="1">
      <c r="A21" s="139" t="s">
        <v>16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ht="27.75" customHeight="1">
      <c r="A22" s="139" t="s">
        <v>17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3" ht="45" customHeight="1">
      <c r="A23" s="140" t="s">
        <v>18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3"/>
      <c r="M23" s="143"/>
    </row>
    <row r="24" spans="1:13" ht="27.75" customHeight="1">
      <c r="A24" s="138" t="s">
        <v>19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</row>
    <row r="25" spans="1:13" ht="27.75" customHeight="1">
      <c r="A25" s="138" t="s">
        <v>20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43"/>
      <c r="M25" s="143"/>
    </row>
    <row r="26" spans="1:13" ht="27.75" customHeight="1">
      <c r="A26" s="141" t="s">
        <v>21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3"/>
      <c r="M26" s="143"/>
    </row>
    <row r="27" spans="1:13" ht="45" customHeight="1">
      <c r="A27" s="137" t="s">
        <v>22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17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</sheetData>
  <sheetProtection/>
  <mergeCells count="23">
    <mergeCell ref="A2:M2"/>
    <mergeCell ref="A3:M3"/>
    <mergeCell ref="A4:M4"/>
    <mergeCell ref="A6:M6"/>
    <mergeCell ref="A9:M9"/>
    <mergeCell ref="A10:M10"/>
    <mergeCell ref="A11:M11"/>
    <mergeCell ref="A12:M12"/>
    <mergeCell ref="A13:M13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3:K23"/>
    <mergeCell ref="A24:M24"/>
    <mergeCell ref="A25:K25"/>
    <mergeCell ref="A27:M27"/>
    <mergeCell ref="A7:M8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7" zoomScaleSheetLayoutView="87" workbookViewId="0" topLeftCell="A34">
      <selection activeCell="H36" sqref="H36"/>
    </sheetView>
  </sheetViews>
  <sheetFormatPr defaultColWidth="9.140625" defaultRowHeight="15"/>
  <cols>
    <col min="1" max="1" width="3.8515625" style="0" customWidth="1"/>
    <col min="2" max="2" width="53.28125" style="0" customWidth="1"/>
    <col min="3" max="3" width="12.140625" style="0" customWidth="1"/>
    <col min="4" max="4" width="13.421875" style="0" customWidth="1"/>
    <col min="5" max="5" width="14.00390625" style="0" customWidth="1"/>
    <col min="6" max="6" width="11.421875" style="0" customWidth="1"/>
    <col min="7" max="7" width="13.28125" style="0" customWidth="1"/>
    <col min="8" max="8" width="12.8515625" style="0" customWidth="1"/>
    <col min="9" max="9" width="12.421875" style="0" customWidth="1"/>
    <col min="10" max="10" width="12.140625" style="0" customWidth="1"/>
    <col min="11" max="11" width="11.00390625" style="0" customWidth="1"/>
    <col min="12" max="12" width="11.28125" style="0" customWidth="1"/>
    <col min="13" max="13" width="12.28125" style="0" customWidth="1"/>
    <col min="14" max="14" width="11.57421875" style="0" customWidth="1"/>
    <col min="15" max="15" width="11.00390625" style="0" customWidth="1"/>
    <col min="16" max="16" width="11.8515625" style="0" customWidth="1"/>
  </cols>
  <sheetData>
    <row r="1" spans="1:16" ht="66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3.25" customHeight="1">
      <c r="A2" s="8" t="s">
        <v>24</v>
      </c>
      <c r="B2" s="9"/>
      <c r="C2" s="10"/>
      <c r="D2" s="11" t="s">
        <v>25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79"/>
    </row>
    <row r="3" spans="1:16" ht="23.25" customHeight="1">
      <c r="A3" s="11" t="s">
        <v>26</v>
      </c>
      <c r="B3" s="12"/>
      <c r="C3" s="12"/>
      <c r="D3" s="12"/>
      <c r="E3" s="12"/>
      <c r="F3" s="12"/>
      <c r="G3" s="12"/>
      <c r="H3" s="12"/>
      <c r="I3" s="12"/>
      <c r="J3" s="79"/>
      <c r="K3" s="80" t="s">
        <v>27</v>
      </c>
      <c r="L3" s="81"/>
      <c r="M3" s="81"/>
      <c r="N3" s="81"/>
      <c r="O3" s="81"/>
      <c r="P3" s="82"/>
    </row>
    <row r="4" spans="1:16" ht="36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14" t="s">
        <v>28</v>
      </c>
      <c r="B5" s="15"/>
      <c r="C5" s="16" t="s">
        <v>29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3"/>
    </row>
    <row r="6" spans="1:16" ht="15.75">
      <c r="A6" s="18"/>
      <c r="B6" s="19"/>
      <c r="C6" s="20" t="s">
        <v>30</v>
      </c>
      <c r="D6" s="20"/>
      <c r="E6" s="20"/>
      <c r="F6" s="20"/>
      <c r="G6" s="20"/>
      <c r="H6" s="21" t="s">
        <v>31</v>
      </c>
      <c r="I6" s="21"/>
      <c r="J6" s="84"/>
      <c r="K6" s="85" t="s">
        <v>32</v>
      </c>
      <c r="L6" s="85"/>
      <c r="M6" s="86"/>
      <c r="N6" s="87" t="s">
        <v>33</v>
      </c>
      <c r="O6" s="88"/>
      <c r="P6" s="89"/>
    </row>
    <row r="7" spans="1:16" ht="15.75">
      <c r="A7" s="18"/>
      <c r="B7" s="19"/>
      <c r="C7" s="22" t="s">
        <v>34</v>
      </c>
      <c r="D7" s="23"/>
      <c r="E7" s="24"/>
      <c r="F7" s="25" t="s">
        <v>35</v>
      </c>
      <c r="G7" s="26" t="s">
        <v>36</v>
      </c>
      <c r="H7" s="27" t="s">
        <v>37</v>
      </c>
      <c r="I7" s="90" t="s">
        <v>38</v>
      </c>
      <c r="J7" s="34" t="s">
        <v>39</v>
      </c>
      <c r="K7" s="91" t="s">
        <v>40</v>
      </c>
      <c r="L7" s="92"/>
      <c r="M7" s="93" t="s">
        <v>41</v>
      </c>
      <c r="N7" s="94" t="s">
        <v>42</v>
      </c>
      <c r="O7" s="95" t="s">
        <v>43</v>
      </c>
      <c r="P7" s="34" t="s">
        <v>44</v>
      </c>
    </row>
    <row r="8" spans="1:16" ht="33.75" customHeight="1">
      <c r="A8" s="28"/>
      <c r="B8" s="29"/>
      <c r="C8" s="30" t="s">
        <v>45</v>
      </c>
      <c r="D8" s="31" t="s">
        <v>46</v>
      </c>
      <c r="E8" s="32" t="s">
        <v>47</v>
      </c>
      <c r="F8" s="33"/>
      <c r="G8" s="34"/>
      <c r="H8" s="35"/>
      <c r="I8" s="90"/>
      <c r="J8" s="96"/>
      <c r="K8" s="30" t="s">
        <v>48</v>
      </c>
      <c r="L8" s="97" t="s">
        <v>49</v>
      </c>
      <c r="M8" s="93"/>
      <c r="N8" s="94"/>
      <c r="O8" s="95"/>
      <c r="P8" s="96"/>
    </row>
    <row r="9" spans="1:16" s="1" customFormat="1" ht="32.25" customHeight="1">
      <c r="A9" s="36" t="s">
        <v>50</v>
      </c>
      <c r="B9" s="37" t="s">
        <v>51</v>
      </c>
      <c r="C9" s="38"/>
      <c r="D9" s="39"/>
      <c r="E9" s="39"/>
      <c r="F9" s="39"/>
      <c r="G9" s="40">
        <f>SUM(D9:F9)</f>
        <v>0</v>
      </c>
      <c r="H9" s="39"/>
      <c r="I9" s="39"/>
      <c r="J9" s="98">
        <f aca="true" t="shared" si="0" ref="J9:J21">SUM(H9:I9)</f>
        <v>0</v>
      </c>
      <c r="K9" s="99" t="e">
        <f aca="true" t="shared" si="1" ref="K9:K22">H9/SUM(D9+E9)</f>
        <v>#DIV/0!</v>
      </c>
      <c r="L9" s="100" t="e">
        <f>I9/F9</f>
        <v>#DIV/0!</v>
      </c>
      <c r="M9" s="101"/>
      <c r="N9" s="102">
        <f>D9+E9-H9</f>
        <v>0</v>
      </c>
      <c r="O9" s="39">
        <f aca="true" t="shared" si="2" ref="O9:O17">F9-I9</f>
        <v>0</v>
      </c>
      <c r="P9" s="103">
        <f>SUM(N9:O9)</f>
        <v>0</v>
      </c>
    </row>
    <row r="10" spans="1:16" s="1" customFormat="1" ht="32.25" customHeight="1">
      <c r="A10" s="41"/>
      <c r="B10" s="42" t="s">
        <v>52</v>
      </c>
      <c r="C10" s="43"/>
      <c r="D10" s="44"/>
      <c r="E10" s="44"/>
      <c r="F10" s="44"/>
      <c r="G10" s="45">
        <f>SUM(D10:F10)</f>
        <v>0</v>
      </c>
      <c r="H10" s="46"/>
      <c r="I10" s="46"/>
      <c r="J10" s="104">
        <f t="shared" si="0"/>
        <v>0</v>
      </c>
      <c r="K10" s="99" t="e">
        <f t="shared" si="1"/>
        <v>#DIV/0!</v>
      </c>
      <c r="L10" s="99" t="e">
        <f>I10/F10</f>
        <v>#DIV/0!</v>
      </c>
      <c r="M10" s="105"/>
      <c r="N10" s="106">
        <f aca="true" t="shared" si="3" ref="N10:N17">D10+E10-H10</f>
        <v>0</v>
      </c>
      <c r="O10" s="44">
        <f t="shared" si="2"/>
        <v>0</v>
      </c>
      <c r="P10" s="63">
        <f>SUM(N10:O10)</f>
        <v>0</v>
      </c>
    </row>
    <row r="11" spans="1:16" s="1" customFormat="1" ht="32.25" customHeight="1">
      <c r="A11" s="41"/>
      <c r="B11" s="42" t="s">
        <v>53</v>
      </c>
      <c r="C11" s="43"/>
      <c r="D11" s="43"/>
      <c r="E11" s="43"/>
      <c r="F11" s="43"/>
      <c r="G11" s="45">
        <f>SUM(D11:F11)</f>
        <v>0</v>
      </c>
      <c r="H11" s="46"/>
      <c r="I11" s="46"/>
      <c r="J11" s="104">
        <f t="shared" si="0"/>
        <v>0</v>
      </c>
      <c r="K11" s="99" t="e">
        <f t="shared" si="1"/>
        <v>#DIV/0!</v>
      </c>
      <c r="L11" s="99" t="e">
        <f aca="true" t="shared" si="4" ref="L11:L16">I11/F11</f>
        <v>#DIV/0!</v>
      </c>
      <c r="M11" s="105"/>
      <c r="N11" s="106">
        <f t="shared" si="3"/>
        <v>0</v>
      </c>
      <c r="O11" s="44">
        <f t="shared" si="2"/>
        <v>0</v>
      </c>
      <c r="P11" s="63">
        <f aca="true" t="shared" si="5" ref="P11:P21">SUM(N11:O11)</f>
        <v>0</v>
      </c>
    </row>
    <row r="12" spans="1:16" s="1" customFormat="1" ht="32.25" customHeight="1">
      <c r="A12" s="41"/>
      <c r="B12" s="42" t="s">
        <v>54</v>
      </c>
      <c r="C12" s="43"/>
      <c r="D12" s="43"/>
      <c r="E12" s="43"/>
      <c r="F12" s="43"/>
      <c r="G12" s="45">
        <f aca="true" t="shared" si="6" ref="G12:G17">SUM(D12:F12)</f>
        <v>0</v>
      </c>
      <c r="H12" s="46"/>
      <c r="I12" s="46"/>
      <c r="J12" s="104">
        <f t="shared" si="0"/>
        <v>0</v>
      </c>
      <c r="K12" s="99" t="e">
        <f t="shared" si="1"/>
        <v>#DIV/0!</v>
      </c>
      <c r="L12" s="99" t="e">
        <f t="shared" si="4"/>
        <v>#DIV/0!</v>
      </c>
      <c r="M12" s="105"/>
      <c r="N12" s="106">
        <f t="shared" si="3"/>
        <v>0</v>
      </c>
      <c r="O12" s="44">
        <f t="shared" si="2"/>
        <v>0</v>
      </c>
      <c r="P12" s="63">
        <f t="shared" si="5"/>
        <v>0</v>
      </c>
    </row>
    <row r="13" spans="1:16" s="1" customFormat="1" ht="32.25" customHeight="1">
      <c r="A13" s="41"/>
      <c r="B13" s="42" t="s">
        <v>55</v>
      </c>
      <c r="C13" s="43"/>
      <c r="D13" s="43"/>
      <c r="E13" s="43"/>
      <c r="F13" s="43"/>
      <c r="G13" s="45">
        <f t="shared" si="6"/>
        <v>0</v>
      </c>
      <c r="H13" s="46"/>
      <c r="I13" s="46"/>
      <c r="J13" s="104">
        <f t="shared" si="0"/>
        <v>0</v>
      </c>
      <c r="K13" s="99" t="e">
        <f t="shared" si="1"/>
        <v>#DIV/0!</v>
      </c>
      <c r="L13" s="99" t="e">
        <f t="shared" si="4"/>
        <v>#DIV/0!</v>
      </c>
      <c r="M13" s="105"/>
      <c r="N13" s="106">
        <f t="shared" si="3"/>
        <v>0</v>
      </c>
      <c r="O13" s="44">
        <f t="shared" si="2"/>
        <v>0</v>
      </c>
      <c r="P13" s="63">
        <f t="shared" si="5"/>
        <v>0</v>
      </c>
    </row>
    <row r="14" spans="1:16" s="1" customFormat="1" ht="32.25" customHeight="1">
      <c r="A14" s="41"/>
      <c r="B14" s="42" t="s">
        <v>56</v>
      </c>
      <c r="C14" s="43"/>
      <c r="D14" s="47"/>
      <c r="E14" s="47"/>
      <c r="F14" s="43"/>
      <c r="G14" s="45">
        <f t="shared" si="6"/>
        <v>0</v>
      </c>
      <c r="H14" s="46"/>
      <c r="I14" s="46"/>
      <c r="J14" s="104">
        <f t="shared" si="0"/>
        <v>0</v>
      </c>
      <c r="K14" s="99" t="e">
        <f t="shared" si="1"/>
        <v>#DIV/0!</v>
      </c>
      <c r="L14" s="99" t="e">
        <f t="shared" si="4"/>
        <v>#DIV/0!</v>
      </c>
      <c r="M14" s="105"/>
      <c r="N14" s="106">
        <f t="shared" si="3"/>
        <v>0</v>
      </c>
      <c r="O14" s="44">
        <f t="shared" si="2"/>
        <v>0</v>
      </c>
      <c r="P14" s="63">
        <f t="shared" si="5"/>
        <v>0</v>
      </c>
    </row>
    <row r="15" spans="1:16" s="1" customFormat="1" ht="32.25" customHeight="1">
      <c r="A15" s="41"/>
      <c r="B15" s="42" t="s">
        <v>57</v>
      </c>
      <c r="C15" s="43"/>
      <c r="D15" s="43"/>
      <c r="E15" s="43"/>
      <c r="F15" s="43"/>
      <c r="G15" s="45">
        <f t="shared" si="6"/>
        <v>0</v>
      </c>
      <c r="H15" s="46"/>
      <c r="I15" s="46"/>
      <c r="J15" s="104">
        <f t="shared" si="0"/>
        <v>0</v>
      </c>
      <c r="K15" s="99" t="e">
        <f t="shared" si="1"/>
        <v>#DIV/0!</v>
      </c>
      <c r="L15" s="99" t="e">
        <f t="shared" si="4"/>
        <v>#DIV/0!</v>
      </c>
      <c r="M15" s="105"/>
      <c r="N15" s="106">
        <f t="shared" si="3"/>
        <v>0</v>
      </c>
      <c r="O15" s="44">
        <f t="shared" si="2"/>
        <v>0</v>
      </c>
      <c r="P15" s="63">
        <f t="shared" si="5"/>
        <v>0</v>
      </c>
    </row>
    <row r="16" spans="1:16" s="1" customFormat="1" ht="32.25" customHeight="1">
      <c r="A16" s="41"/>
      <c r="B16" s="42" t="s">
        <v>58</v>
      </c>
      <c r="C16" s="43"/>
      <c r="D16" s="43"/>
      <c r="E16" s="43"/>
      <c r="F16" s="43"/>
      <c r="G16" s="45">
        <f t="shared" si="6"/>
        <v>0</v>
      </c>
      <c r="H16" s="46"/>
      <c r="I16" s="46"/>
      <c r="J16" s="104">
        <f t="shared" si="0"/>
        <v>0</v>
      </c>
      <c r="K16" s="99" t="e">
        <f t="shared" si="1"/>
        <v>#DIV/0!</v>
      </c>
      <c r="L16" s="99" t="e">
        <f t="shared" si="4"/>
        <v>#DIV/0!</v>
      </c>
      <c r="M16" s="105"/>
      <c r="N16" s="106">
        <f t="shared" si="3"/>
        <v>0</v>
      </c>
      <c r="O16" s="44">
        <f t="shared" si="2"/>
        <v>0</v>
      </c>
      <c r="P16" s="63">
        <f t="shared" si="5"/>
        <v>0</v>
      </c>
    </row>
    <row r="17" spans="1:16" s="1" customFormat="1" ht="32.25" customHeight="1">
      <c r="A17" s="41"/>
      <c r="B17" s="48" t="s">
        <v>59</v>
      </c>
      <c r="C17" s="49"/>
      <c r="D17" s="49"/>
      <c r="E17" s="49"/>
      <c r="F17" s="49"/>
      <c r="G17" s="45">
        <f t="shared" si="6"/>
        <v>0</v>
      </c>
      <c r="H17" s="50"/>
      <c r="I17" s="50"/>
      <c r="J17" s="107">
        <f t="shared" si="0"/>
        <v>0</v>
      </c>
      <c r="K17" s="108" t="e">
        <f t="shared" si="1"/>
        <v>#DIV/0!</v>
      </c>
      <c r="L17" s="108" t="e">
        <f aca="true" t="shared" si="7" ref="L17:L22">I17/F17</f>
        <v>#DIV/0!</v>
      </c>
      <c r="M17" s="109"/>
      <c r="N17" s="110">
        <f t="shared" si="3"/>
        <v>0</v>
      </c>
      <c r="O17" s="111">
        <f t="shared" si="2"/>
        <v>0</v>
      </c>
      <c r="P17" s="112">
        <f t="shared" si="5"/>
        <v>0</v>
      </c>
    </row>
    <row r="18" spans="1:16" s="1" customFormat="1" ht="22.5" customHeight="1">
      <c r="A18" s="51"/>
      <c r="B18" s="52" t="s">
        <v>60</v>
      </c>
      <c r="C18" s="53">
        <f aca="true" t="shared" si="8" ref="C18:I18">SUM(C9:C17)</f>
        <v>0</v>
      </c>
      <c r="D18" s="54">
        <f t="shared" si="8"/>
        <v>0</v>
      </c>
      <c r="E18" s="54">
        <f t="shared" si="8"/>
        <v>0</v>
      </c>
      <c r="F18" s="55">
        <f t="shared" si="8"/>
        <v>0</v>
      </c>
      <c r="G18" s="56">
        <f t="shared" si="8"/>
        <v>0</v>
      </c>
      <c r="H18" s="54">
        <f t="shared" si="8"/>
        <v>0</v>
      </c>
      <c r="I18" s="55">
        <f t="shared" si="8"/>
        <v>0</v>
      </c>
      <c r="J18" s="67">
        <f t="shared" si="0"/>
        <v>0</v>
      </c>
      <c r="K18" s="113" t="e">
        <f t="shared" si="1"/>
        <v>#DIV/0!</v>
      </c>
      <c r="L18" s="113" t="e">
        <f t="shared" si="7"/>
        <v>#DIV/0!</v>
      </c>
      <c r="M18" s="114" t="e">
        <f>AVERAGE(M9:M17)</f>
        <v>#DIV/0!</v>
      </c>
      <c r="N18" s="115">
        <f>SUM(N9:N17)</f>
        <v>0</v>
      </c>
      <c r="O18" s="115">
        <f>SUM(O9:O17)</f>
        <v>0</v>
      </c>
      <c r="P18" s="56">
        <f t="shared" si="5"/>
        <v>0</v>
      </c>
    </row>
    <row r="19" spans="1:16" s="1" customFormat="1" ht="32.25" customHeight="1">
      <c r="A19" s="57" t="s">
        <v>61</v>
      </c>
      <c r="B19" s="58" t="s">
        <v>62</v>
      </c>
      <c r="C19" s="38">
        <v>295750</v>
      </c>
      <c r="D19" s="38">
        <v>295750</v>
      </c>
      <c r="E19" s="38">
        <v>109020</v>
      </c>
      <c r="F19" s="38">
        <v>12782</v>
      </c>
      <c r="G19" s="59">
        <f>SUM(D19:F19)</f>
        <v>417552</v>
      </c>
      <c r="H19" s="60">
        <v>311093.33</v>
      </c>
      <c r="I19" s="60"/>
      <c r="J19" s="98">
        <f t="shared" si="0"/>
        <v>311093.33</v>
      </c>
      <c r="K19" s="100">
        <f t="shared" si="1"/>
        <v>0.7685681498134743</v>
      </c>
      <c r="L19" s="100">
        <f t="shared" si="7"/>
        <v>0</v>
      </c>
      <c r="M19" s="101"/>
      <c r="N19" s="102">
        <f>D19+E19-H19</f>
        <v>93676.66999999998</v>
      </c>
      <c r="O19" s="39">
        <f>F19-I19</f>
        <v>12782</v>
      </c>
      <c r="P19" s="103">
        <f t="shared" si="5"/>
        <v>106458.66999999998</v>
      </c>
    </row>
    <row r="20" spans="1:16" s="1" customFormat="1" ht="32.25" customHeight="1">
      <c r="A20" s="61"/>
      <c r="B20" s="62" t="s">
        <v>63</v>
      </c>
      <c r="C20" s="43"/>
      <c r="D20" s="43"/>
      <c r="E20" s="43"/>
      <c r="F20" s="43"/>
      <c r="G20" s="63">
        <f>SUM(D20:F20)</f>
        <v>0</v>
      </c>
      <c r="H20" s="46"/>
      <c r="I20" s="46"/>
      <c r="J20" s="104">
        <f t="shared" si="0"/>
        <v>0</v>
      </c>
      <c r="K20" s="99" t="e">
        <f t="shared" si="1"/>
        <v>#DIV/0!</v>
      </c>
      <c r="L20" s="99" t="e">
        <f t="shared" si="7"/>
        <v>#DIV/0!</v>
      </c>
      <c r="M20" s="105"/>
      <c r="N20" s="106">
        <f>D20+E20-H20</f>
        <v>0</v>
      </c>
      <c r="O20" s="44">
        <f>F20-I20</f>
        <v>0</v>
      </c>
      <c r="P20" s="63">
        <f t="shared" si="5"/>
        <v>0</v>
      </c>
    </row>
    <row r="21" spans="1:16" s="1" customFormat="1" ht="32.25" customHeight="1">
      <c r="A21" s="61"/>
      <c r="B21" s="64" t="s">
        <v>64</v>
      </c>
      <c r="C21" s="49"/>
      <c r="D21" s="49"/>
      <c r="E21" s="49"/>
      <c r="F21" s="49"/>
      <c r="G21" s="65">
        <f>SUM(D21:F21)</f>
        <v>0</v>
      </c>
      <c r="H21" s="50"/>
      <c r="I21" s="50"/>
      <c r="J21" s="107">
        <f t="shared" si="0"/>
        <v>0</v>
      </c>
      <c r="K21" s="108" t="e">
        <f t="shared" si="1"/>
        <v>#DIV/0!</v>
      </c>
      <c r="L21" s="108" t="e">
        <f t="shared" si="7"/>
        <v>#DIV/0!</v>
      </c>
      <c r="M21" s="109"/>
      <c r="N21" s="110">
        <f>D21+E21-H21</f>
        <v>0</v>
      </c>
      <c r="O21" s="111">
        <f>F21-I21</f>
        <v>0</v>
      </c>
      <c r="P21" s="112">
        <f t="shared" si="5"/>
        <v>0</v>
      </c>
    </row>
    <row r="22" spans="1:16" s="1" customFormat="1" ht="22.5" customHeight="1">
      <c r="A22" s="66"/>
      <c r="B22" s="52" t="s">
        <v>60</v>
      </c>
      <c r="C22" s="54">
        <f>SUM(C19:C21)</f>
        <v>295750</v>
      </c>
      <c r="D22" s="54">
        <f aca="true" t="shared" si="9" ref="D22:P22">SUM(D19:D21)</f>
        <v>295750</v>
      </c>
      <c r="E22" s="54">
        <f t="shared" si="9"/>
        <v>109020</v>
      </c>
      <c r="F22" s="54">
        <f t="shared" si="9"/>
        <v>12782</v>
      </c>
      <c r="G22" s="67">
        <f t="shared" si="9"/>
        <v>417552</v>
      </c>
      <c r="H22" s="54">
        <f t="shared" si="9"/>
        <v>311093.33</v>
      </c>
      <c r="I22" s="54">
        <f t="shared" si="9"/>
        <v>0</v>
      </c>
      <c r="J22" s="67">
        <f t="shared" si="9"/>
        <v>311093.33</v>
      </c>
      <c r="K22" s="116">
        <f t="shared" si="1"/>
        <v>0.7685681498134743</v>
      </c>
      <c r="L22" s="116">
        <f t="shared" si="7"/>
        <v>0</v>
      </c>
      <c r="M22" s="117" t="e">
        <f>AVERAGE(M19:M21)</f>
        <v>#DIV/0!</v>
      </c>
      <c r="N22" s="54">
        <f t="shared" si="9"/>
        <v>93676.66999999998</v>
      </c>
      <c r="O22" s="54">
        <f t="shared" si="9"/>
        <v>12782</v>
      </c>
      <c r="P22" s="67">
        <f t="shared" si="9"/>
        <v>106458.66999999998</v>
      </c>
    </row>
    <row r="23" spans="1:16" s="2" customFormat="1" ht="22.5" customHeight="1">
      <c r="A23" s="68"/>
      <c r="B23" s="69"/>
      <c r="C23" s="70"/>
      <c r="D23" s="70"/>
      <c r="E23" s="70"/>
      <c r="F23" s="70"/>
      <c r="G23" s="70"/>
      <c r="H23" s="70"/>
      <c r="I23" s="70"/>
      <c r="J23" s="70"/>
      <c r="K23" s="118"/>
      <c r="L23" s="118"/>
      <c r="M23" s="119"/>
      <c r="N23" s="70"/>
      <c r="O23" s="70"/>
      <c r="P23" s="70"/>
    </row>
    <row r="24" spans="1:16" s="1" customFormat="1" ht="22.5" customHeight="1">
      <c r="A24" s="71" t="s">
        <v>65</v>
      </c>
      <c r="B24" s="71"/>
      <c r="C24" s="55">
        <f aca="true" t="shared" si="10" ref="C24:J24">SUM(C22,C18)</f>
        <v>295750</v>
      </c>
      <c r="D24" s="55">
        <f t="shared" si="10"/>
        <v>295750</v>
      </c>
      <c r="E24" s="55">
        <f t="shared" si="10"/>
        <v>109020</v>
      </c>
      <c r="F24" s="55">
        <f t="shared" si="10"/>
        <v>12782</v>
      </c>
      <c r="G24" s="72">
        <f t="shared" si="10"/>
        <v>417552</v>
      </c>
      <c r="H24" s="55">
        <f t="shared" si="10"/>
        <v>311093.33</v>
      </c>
      <c r="I24" s="55">
        <f t="shared" si="10"/>
        <v>0</v>
      </c>
      <c r="J24" s="72">
        <f t="shared" si="10"/>
        <v>311093.33</v>
      </c>
      <c r="K24" s="120" t="e">
        <f>AVERAGE(K18,K22)</f>
        <v>#DIV/0!</v>
      </c>
      <c r="L24" s="120" t="e">
        <f>AVERAGE(L18,L22)</f>
        <v>#DIV/0!</v>
      </c>
      <c r="M24" s="121" t="e">
        <f>AVERAGE(M18,M22)</f>
        <v>#DIV/0!</v>
      </c>
      <c r="N24" s="55">
        <f>SUM(N22,N18)</f>
        <v>93676.66999999998</v>
      </c>
      <c r="O24" s="55">
        <f>SUM(O22,O18)</f>
        <v>12782</v>
      </c>
      <c r="P24" s="122">
        <f>SUM(P22,P18)</f>
        <v>106458.66999999998</v>
      </c>
    </row>
    <row r="25" spans="1:16" s="3" customFormat="1" ht="15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s="4" customFormat="1" ht="54" customHeight="1">
      <c r="A26" s="74"/>
      <c r="B26" s="74"/>
      <c r="C26" s="74"/>
      <c r="D26" s="75"/>
      <c r="E26" s="75"/>
      <c r="F26" s="76"/>
      <c r="G26" s="76"/>
      <c r="H26" s="76"/>
      <c r="I26" s="76"/>
      <c r="J26" s="123"/>
      <c r="K26" s="124"/>
      <c r="L26" s="124"/>
      <c r="M26" s="124"/>
      <c r="N26" s="125"/>
      <c r="O26" s="125"/>
      <c r="P26" s="125"/>
    </row>
    <row r="27" spans="1:16" s="5" customFormat="1" ht="62.25" customHeight="1">
      <c r="A27" s="77" t="s">
        <v>66</v>
      </c>
      <c r="B27" s="77"/>
      <c r="C27" s="78" t="s">
        <v>67</v>
      </c>
      <c r="D27" s="78"/>
      <c r="E27" s="78"/>
      <c r="F27" s="78"/>
      <c r="G27" s="78"/>
      <c r="H27" s="78"/>
      <c r="I27" s="78"/>
      <c r="J27" s="78" t="s">
        <v>68</v>
      </c>
      <c r="K27" s="78"/>
      <c r="L27" s="78"/>
      <c r="M27" s="78"/>
      <c r="N27" s="78"/>
      <c r="O27" s="78"/>
      <c r="P27" s="78"/>
    </row>
  </sheetData>
  <sheetProtection/>
  <mergeCells count="30">
    <mergeCell ref="A1:P1"/>
    <mergeCell ref="A2:C2"/>
    <mergeCell ref="D2:P2"/>
    <mergeCell ref="A3:J3"/>
    <mergeCell ref="K3:P3"/>
    <mergeCell ref="A4:P4"/>
    <mergeCell ref="C5:P5"/>
    <mergeCell ref="C6:G6"/>
    <mergeCell ref="H6:J6"/>
    <mergeCell ref="K6:M6"/>
    <mergeCell ref="N6:P6"/>
    <mergeCell ref="C7:D7"/>
    <mergeCell ref="K7:L7"/>
    <mergeCell ref="A24:B24"/>
    <mergeCell ref="A25:P25"/>
    <mergeCell ref="A27:B27"/>
    <mergeCell ref="C27:I27"/>
    <mergeCell ref="J27:P27"/>
    <mergeCell ref="A9:A18"/>
    <mergeCell ref="A19:A22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A5:B8"/>
  </mergeCells>
  <printOptions horizontalCentered="1"/>
  <pageMargins left="0" right="0" top="0.1968503937007874" bottom="0.1968503937007874" header="0.11811023622047245" footer="0.11811023622047245"/>
  <pageSetup horizontalDpi="600" verticalDpi="600" orientation="landscape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Cezar Kawano</dc:creator>
  <cp:keywords/>
  <dc:description/>
  <cp:lastModifiedBy>uniuv</cp:lastModifiedBy>
  <cp:lastPrinted>2019-11-13T19:59:26Z</cp:lastPrinted>
  <dcterms:created xsi:type="dcterms:W3CDTF">2019-11-13T14:07:42Z</dcterms:created>
  <dcterms:modified xsi:type="dcterms:W3CDTF">2020-01-29T12:07:11Z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1046-11.2.0.9144</vt:lpwstr>
  </property>
</Properties>
</file>